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>
    <definedName name="_xlnm.Print_Titles" localSheetId="0">'Лист1'!$C:$D</definedName>
  </definedNames>
  <calcPr fullCalcOnLoad="1"/>
</workbook>
</file>

<file path=xl/sharedStrings.xml><?xml version="1.0" encoding="utf-8"?>
<sst xmlns="http://schemas.openxmlformats.org/spreadsheetml/2006/main" count="47" uniqueCount="44">
  <si>
    <t>№ п/п</t>
  </si>
  <si>
    <t>Налоговые доходы, всего</t>
  </si>
  <si>
    <t>в том числе</t>
  </si>
  <si>
    <t>Земельный налог</t>
  </si>
  <si>
    <t>Налог на имущество физических лиц</t>
  </si>
  <si>
    <t>Налог на доходы физических лиц</t>
  </si>
  <si>
    <t>Неналоговые доходы, всего</t>
  </si>
  <si>
    <t>Иные неналоговые доходы</t>
  </si>
  <si>
    <t>1.1</t>
  </si>
  <si>
    <t>1.2</t>
  </si>
  <si>
    <t>1.3</t>
  </si>
  <si>
    <t>Показатели</t>
  </si>
  <si>
    <t>Наименование поселения</t>
  </si>
  <si>
    <t xml:space="preserve">Отклонения </t>
  </si>
  <si>
    <t>от</t>
  </si>
  <si>
    <t>плана</t>
  </si>
  <si>
    <t>%</t>
  </si>
  <si>
    <t>исполнения</t>
  </si>
  <si>
    <t>ДОХОДЫ МЕСТНОГО БЮДЖЕТА, ВСЕГО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</si>
  <si>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грацицах поселений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</si>
  <si>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</si>
  <si>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Доходы от оказания платных услуг и компенсации затрат государства</t>
  </si>
  <si>
    <t xml:space="preserve">Прочие доходы от оказания платных услуг получателями средств бюджетов поселений </t>
  </si>
  <si>
    <t>Безвозмездные поступления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</si>
  <si>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</si>
  <si>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поселений</t>
  </si>
  <si>
    <t>1.4</t>
  </si>
  <si>
    <t>2</t>
  </si>
  <si>
    <t>Госпошлина</t>
  </si>
  <si>
    <t>Приложение № 1</t>
  </si>
  <si>
    <t>(ТЫС. РУБ.)</t>
  </si>
  <si>
    <t>Компенсация затрат бюджета поселения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</si>
  <si>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</si>
  <si>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Доходы от реализации имущества,находящегося в собствеенсти поселения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</si>
  <si>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</si>
  <si>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 передаваемые бюджетам поселений</t>
  </si>
  <si>
    <t>Возврат остатков субсидий субвенций и иных межбюджетных трансфертов, имеющих целевое назначение, прошлых лет из бюджетов поселений</t>
  </si>
  <si>
    <t>план на 2014 год</t>
  </si>
  <si>
    <t>факт за 2014 год</t>
  </si>
  <si>
    <t>Акцизы</t>
  </si>
  <si>
    <t>Прочие доходы от использования имущества (плата за наайм жилья)</t>
  </si>
  <si>
    <t>Прочие субсидии бюджетам поселений на выравнивание бюджетной обеспеченности</t>
  </si>
  <si>
    <t>Оценка 2013 года</t>
  </si>
  <si>
    <t xml:space="preserve">Фактическое исполнение  бюджета Мирнинского городского поселения по доходам и расходам  за январь-июнь 2014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</si>
</sst>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</numFmts>
  <fonts count="4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0" fontId="1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view="pageBreakPreview" zoomScale="80" zoomScaleSheetLayoutView="80" zoomScalePageLayoutView="0" workbookViewId="0" topLeftCell="A1">
      <pane xSplit="4" ySplit="6" topLeftCell="E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6" sqref="E36"/>
    </sheetView>
  </sheetViews>
  <sheetFormatPr defaultColWidth="9.140625" defaultRowHeight="12.75"/>
  <cols>
    <col min="1" max="2" width="9.140625" style="3" customWidth="1"/>
    <col min="3" max="3" width="8.57421875" style="5" customWidth="1"/>
    <col min="4" max="4" width="35.140625" style="3" customWidth="1"/>
    <col min="5" max="5" width="23.7109375" style="3" customWidth="1"/>
    <col min="6" max="7" width="26.00390625" style="3" customWidth="1"/>
    <col min="8" max="8" width="15.57421875" style="3" customWidth="1"/>
    <col min="9" max="9" width="31.28125" style="3" customWidth="1"/>
    <col min="10" max="20" width="15.57421875" style="3" customWidth="1"/>
    <col min="21" max="16384" width="9.140625" style="3" customWidth="1"/>
  </cols>
  <sheetData>
    <row r="1" spans="6:8" ht="15.75">
      <c r="F1" s="31" t="s">
        <v>29</v>
      </c>
      <c r="G1" s="31"/>
      <c r="H1" s="31"/>
    </row>
    <row r="2" spans="3:8" s="2" customFormat="1" ht="18.75">
      <c r="C2" s="4" t="s">
        <v>43</v>
      </c>
      <c r="D2" s="4"/>
      <c r="E2" s="4"/>
      <c r="F2" s="24"/>
      <c r="G2" s="24"/>
      <c r="H2" s="24"/>
    </row>
    <row r="3" spans="3:6" ht="15.75">
      <c r="C3" s="3"/>
      <c r="D3" s="3" t="s">
        <v>30</v>
      </c>
      <c r="E3" s="9"/>
      <c r="F3" s="9"/>
    </row>
    <row r="4" spans="3:8" s="7" customFormat="1" ht="17.25" customHeight="1">
      <c r="C4" s="28" t="s">
        <v>0</v>
      </c>
      <c r="D4" s="28" t="s">
        <v>11</v>
      </c>
      <c r="E4" s="29" t="s">
        <v>12</v>
      </c>
      <c r="F4" s="30"/>
      <c r="G4" s="17" t="s">
        <v>13</v>
      </c>
      <c r="H4" s="22" t="s">
        <v>16</v>
      </c>
    </row>
    <row r="5" spans="3:8" s="7" customFormat="1" ht="12.75" customHeight="1">
      <c r="C5" s="28"/>
      <c r="D5" s="28"/>
      <c r="E5" s="11"/>
      <c r="F5" s="18"/>
      <c r="G5" s="21" t="s">
        <v>14</v>
      </c>
      <c r="H5" s="23" t="s">
        <v>17</v>
      </c>
    </row>
    <row r="6" spans="3:8" s="6" customFormat="1" ht="15.75">
      <c r="C6" s="28"/>
      <c r="D6" s="28"/>
      <c r="E6" s="10" t="s">
        <v>37</v>
      </c>
      <c r="F6" s="10" t="s">
        <v>38</v>
      </c>
      <c r="G6" s="20" t="s">
        <v>15</v>
      </c>
      <c r="H6" s="19"/>
    </row>
    <row r="7" spans="3:8" s="4" customFormat="1" ht="31.5">
      <c r="C7" s="12">
        <v>1</v>
      </c>
      <c r="D7" s="13" t="s">
        <v>18</v>
      </c>
      <c r="E7" s="8">
        <f>E8+E15+E23+E27</f>
        <v>16112.599999999999</v>
      </c>
      <c r="F7" s="8">
        <f>F8+F15+F23+F27</f>
        <v>7147.600000000001</v>
      </c>
      <c r="G7" s="8">
        <f>F7-E7</f>
        <v>-8964.999999999996</v>
      </c>
      <c r="H7" s="26">
        <f>F7/E7*100</f>
        <v>44.360314288196825</v>
      </c>
    </row>
    <row r="8" spans="3:8" s="4" customFormat="1" ht="15.75">
      <c r="C8" s="12" t="s">
        <v>8</v>
      </c>
      <c r="D8" s="13" t="s">
        <v>1</v>
      </c>
      <c r="E8" s="8">
        <f>E10+E11+E12+E13+E14</f>
        <v>13738.099999999999</v>
      </c>
      <c r="F8" s="8">
        <f>F10+F11+F12+F13+F14</f>
        <v>6256.200000000001</v>
      </c>
      <c r="G8" s="8">
        <f>F8-E8</f>
        <v>-7481.899999999998</v>
      </c>
      <c r="H8" s="26">
        <f>F8/E8*100</f>
        <v>45.53904834001792</v>
      </c>
    </row>
    <row r="9" spans="3:8" ht="15.75">
      <c r="C9" s="14"/>
      <c r="D9" s="15" t="s">
        <v>2</v>
      </c>
      <c r="E9" s="1"/>
      <c r="F9" s="1"/>
      <c r="G9" s="1"/>
      <c r="H9" s="1"/>
    </row>
    <row r="10" spans="3:8" ht="15.75">
      <c r="C10" s="14"/>
      <c r="D10" s="16" t="s">
        <v>3</v>
      </c>
      <c r="E10" s="1">
        <v>108.6</v>
      </c>
      <c r="F10" s="1">
        <v>17.7</v>
      </c>
      <c r="G10" s="1">
        <f aca="true" t="shared" si="0" ref="G10:G15">F10-E10</f>
        <v>-90.89999999999999</v>
      </c>
      <c r="H10" s="27">
        <f aca="true" t="shared" si="1" ref="H10:H15">F10/E10*100</f>
        <v>16.298342541436465</v>
      </c>
    </row>
    <row r="11" spans="3:8" ht="31.5">
      <c r="C11" s="14"/>
      <c r="D11" s="16" t="s">
        <v>4</v>
      </c>
      <c r="E11" s="1">
        <v>466.3</v>
      </c>
      <c r="F11" s="1">
        <v>26.6</v>
      </c>
      <c r="G11" s="1">
        <f t="shared" si="0"/>
        <v>-439.7</v>
      </c>
      <c r="H11" s="25">
        <f t="shared" si="1"/>
        <v>5.704482093073129</v>
      </c>
    </row>
    <row r="12" spans="3:8" ht="15.75">
      <c r="C12" s="14"/>
      <c r="D12" s="16" t="s">
        <v>5</v>
      </c>
      <c r="E12" s="1">
        <v>12556.4</v>
      </c>
      <c r="F12" s="1">
        <v>6001.5</v>
      </c>
      <c r="G12" s="1">
        <f t="shared" si="0"/>
        <v>-6554.9</v>
      </c>
      <c r="H12" s="25">
        <f t="shared" si="1"/>
        <v>47.79634290083145</v>
      </c>
    </row>
    <row r="13" spans="3:8" ht="15.75">
      <c r="C13" s="14"/>
      <c r="D13" s="16" t="s">
        <v>28</v>
      </c>
      <c r="E13" s="1">
        <v>28</v>
      </c>
      <c r="F13" s="1">
        <v>13.1</v>
      </c>
      <c r="G13" s="1">
        <f t="shared" si="0"/>
        <v>-14.9</v>
      </c>
      <c r="H13" s="25">
        <f t="shared" si="1"/>
        <v>46.785714285714285</v>
      </c>
    </row>
    <row r="14" spans="3:8" ht="15.75">
      <c r="C14" s="14"/>
      <c r="D14" s="16" t="s">
        <v>39</v>
      </c>
      <c r="E14" s="1">
        <v>578.8</v>
      </c>
      <c r="F14" s="1">
        <v>197.3</v>
      </c>
      <c r="G14" s="1">
        <f t="shared" si="0"/>
        <v>-381.49999999999994</v>
      </c>
      <c r="H14" s="25">
        <f t="shared" si="1"/>
        <v>34.08776779543884</v>
      </c>
    </row>
    <row r="15" spans="3:8" s="4" customFormat="1" ht="15.75">
      <c r="C15" s="12" t="s">
        <v>9</v>
      </c>
      <c r="D15" s="13" t="s">
        <v>6</v>
      </c>
      <c r="E15" s="8">
        <f>E17+E18+E22+E20+E21+E19</f>
        <v>1070.8000000000002</v>
      </c>
      <c r="F15" s="8">
        <f>F17+F18+F22+F20+F21+F19</f>
        <v>330.5</v>
      </c>
      <c r="G15" s="8">
        <f t="shared" si="0"/>
        <v>-740.3000000000002</v>
      </c>
      <c r="H15" s="26">
        <f t="shared" si="1"/>
        <v>30.864774000747097</v>
      </c>
    </row>
    <row r="16" spans="3:8" ht="15.75">
      <c r="C16" s="14"/>
      <c r="D16" s="15" t="s">
        <v>2</v>
      </c>
      <c r="E16" s="1"/>
      <c r="F16" s="1"/>
      <c r="G16" s="1"/>
      <c r="H16" s="1"/>
    </row>
    <row r="17" spans="3:8" ht="117.75" customHeight="1">
      <c r="C17" s="14"/>
      <c r="D17" s="16" t="s">
        <v>19</v>
      </c>
      <c r="E17" s="1">
        <v>319.6</v>
      </c>
      <c r="F17" s="1">
        <v>76.1</v>
      </c>
      <c r="G17" s="1">
        <f aca="true" t="shared" si="2" ref="G17:G23">F17-E17</f>
        <v>-243.50000000000003</v>
      </c>
      <c r="H17" s="25">
        <f aca="true" t="shared" si="3" ref="H17:H23">F17/E17*100</f>
        <v>23.81101376720901</v>
      </c>
    </row>
    <row r="18" spans="3:8" ht="91.5" customHeight="1">
      <c r="C18" s="14"/>
      <c r="D18" s="16" t="s">
        <v>20</v>
      </c>
      <c r="E18" s="1">
        <v>186.8</v>
      </c>
      <c r="F18" s="1">
        <v>100.6</v>
      </c>
      <c r="G18" s="1">
        <f t="shared" si="2"/>
        <v>-86.20000000000002</v>
      </c>
      <c r="H18" s="25">
        <f t="shared" si="3"/>
        <v>53.854389721627406</v>
      </c>
    </row>
    <row r="19" spans="3:8" ht="56.25" customHeight="1">
      <c r="C19" s="14"/>
      <c r="D19" s="16" t="s">
        <v>33</v>
      </c>
      <c r="E19" s="1">
        <v>15</v>
      </c>
      <c r="F19" s="1">
        <v>15</v>
      </c>
      <c r="G19" s="1">
        <f t="shared" si="2"/>
        <v>0</v>
      </c>
      <c r="H19" s="25">
        <f t="shared" si="3"/>
        <v>100</v>
      </c>
    </row>
    <row r="20" spans="3:8" ht="104.25" customHeight="1">
      <c r="C20" s="14"/>
      <c r="D20" s="16" t="s">
        <v>32</v>
      </c>
      <c r="E20" s="1">
        <v>74.5</v>
      </c>
      <c r="F20" s="1">
        <v>40.8</v>
      </c>
      <c r="G20" s="1">
        <f t="shared" si="2"/>
        <v>-33.7</v>
      </c>
      <c r="H20" s="25">
        <f t="shared" si="3"/>
        <v>54.76510067114093</v>
      </c>
    </row>
    <row r="21" spans="3:8" ht="91.5" customHeight="1">
      <c r="C21" s="14"/>
      <c r="D21" s="16" t="s">
        <v>40</v>
      </c>
      <c r="E21" s="1">
        <v>474.9</v>
      </c>
      <c r="F21" s="1">
        <v>98</v>
      </c>
      <c r="G21" s="1">
        <f t="shared" si="2"/>
        <v>-376.9</v>
      </c>
      <c r="H21" s="25">
        <f t="shared" si="3"/>
        <v>20.635923352284692</v>
      </c>
    </row>
    <row r="22" spans="3:8" ht="15.75">
      <c r="C22" s="14"/>
      <c r="D22" s="16" t="s">
        <v>7</v>
      </c>
      <c r="E22" s="1"/>
      <c r="F22" s="1"/>
      <c r="G22" s="1">
        <f t="shared" si="2"/>
        <v>0</v>
      </c>
      <c r="H22" s="25" t="e">
        <f t="shared" si="3"/>
        <v>#DIV/0!</v>
      </c>
    </row>
    <row r="23" spans="3:8" ht="53.25" customHeight="1">
      <c r="C23" s="12" t="s">
        <v>10</v>
      </c>
      <c r="D23" s="13" t="s">
        <v>21</v>
      </c>
      <c r="E23" s="8">
        <f>E25+E26</f>
        <v>333.2</v>
      </c>
      <c r="F23" s="8">
        <f>F25+F26</f>
        <v>170.1</v>
      </c>
      <c r="G23" s="8">
        <f t="shared" si="2"/>
        <v>-163.1</v>
      </c>
      <c r="H23" s="26">
        <f t="shared" si="3"/>
        <v>51.05042016806722</v>
      </c>
    </row>
    <row r="24" spans="3:8" ht="18" customHeight="1">
      <c r="C24" s="14"/>
      <c r="D24" s="16" t="s">
        <v>2</v>
      </c>
      <c r="E24" s="1"/>
      <c r="F24" s="1"/>
      <c r="G24" s="1"/>
      <c r="H24" s="1"/>
    </row>
    <row r="25" spans="3:8" ht="53.25" customHeight="1">
      <c r="C25" s="14"/>
      <c r="D25" s="16" t="s">
        <v>22</v>
      </c>
      <c r="E25" s="1">
        <v>260</v>
      </c>
      <c r="F25" s="1">
        <v>143.9</v>
      </c>
      <c r="G25" s="1">
        <f>F25-E25</f>
        <v>-116.1</v>
      </c>
      <c r="H25" s="25">
        <f>F25/E25*100</f>
        <v>55.34615384615385</v>
      </c>
    </row>
    <row r="26" spans="3:8" ht="53.25" customHeight="1">
      <c r="C26" s="14"/>
      <c r="D26" s="16" t="s">
        <v>31</v>
      </c>
      <c r="E26" s="1">
        <v>73.2</v>
      </c>
      <c r="F26" s="1">
        <v>26.2</v>
      </c>
      <c r="G26" s="1">
        <f>F26-E26</f>
        <v>-47</v>
      </c>
      <c r="H26" s="25">
        <f>F26/E26*100</f>
        <v>35.79234972677595</v>
      </c>
    </row>
    <row r="27" spans="3:8" s="4" customFormat="1" ht="15.75">
      <c r="C27" s="12" t="s">
        <v>26</v>
      </c>
      <c r="D27" s="13" t="s">
        <v>23</v>
      </c>
      <c r="E27" s="8">
        <f>E29+E32+E31+E30+E33+E34</f>
        <v>970.5</v>
      </c>
      <c r="F27" s="8">
        <f>F29+F32+F31+F30+F33+F34</f>
        <v>390.79999999999995</v>
      </c>
      <c r="G27" s="8">
        <f>F27-E27</f>
        <v>-579.7</v>
      </c>
      <c r="H27" s="26">
        <f>F27/E27*100</f>
        <v>40.26790314270994</v>
      </c>
    </row>
    <row r="28" spans="3:8" ht="15.75">
      <c r="C28" s="14"/>
      <c r="D28" s="15" t="s">
        <v>2</v>
      </c>
      <c r="E28" s="1"/>
      <c r="F28" s="1"/>
      <c r="G28" s="1"/>
      <c r="H28" s="1"/>
    </row>
    <row r="29" spans="3:8" ht="86.25" customHeight="1">
      <c r="C29" s="14"/>
      <c r="D29" s="16" t="s">
        <v>24</v>
      </c>
      <c r="E29" s="1">
        <v>125.6</v>
      </c>
      <c r="F29" s="1">
        <v>64</v>
      </c>
      <c r="G29" s="1">
        <f aca="true" t="shared" si="4" ref="G29:G35">F29-E29</f>
        <v>-61.599999999999994</v>
      </c>
      <c r="H29" s="25">
        <f aca="true" t="shared" si="5" ref="H29:H35">F29/E29*100</f>
        <v>50.955414012738856</v>
      </c>
    </row>
    <row r="30" spans="3:8" ht="86.25" customHeight="1">
      <c r="C30" s="14"/>
      <c r="D30" s="16" t="s">
        <v>34</v>
      </c>
      <c r="E30" s="1">
        <v>1.8</v>
      </c>
      <c r="F30" s="1">
        <v>0.9</v>
      </c>
      <c r="G30" s="1">
        <f t="shared" si="4"/>
        <v>-0.9</v>
      </c>
      <c r="H30" s="25">
        <f t="shared" si="5"/>
        <v>50</v>
      </c>
    </row>
    <row r="31" spans="3:8" ht="86.25" customHeight="1">
      <c r="C31" s="14"/>
      <c r="D31" s="16" t="s">
        <v>41</v>
      </c>
      <c r="E31" s="1">
        <v>672.1</v>
      </c>
      <c r="F31" s="1">
        <v>135.1</v>
      </c>
      <c r="G31" s="1">
        <f t="shared" si="4"/>
        <v>-537</v>
      </c>
      <c r="H31" s="25">
        <f t="shared" si="5"/>
        <v>20.101175420324356</v>
      </c>
    </row>
    <row r="32" spans="3:8" ht="86.25" customHeight="1">
      <c r="C32" s="14"/>
      <c r="D32" s="16" t="s">
        <v>35</v>
      </c>
      <c r="E32" s="1"/>
      <c r="F32" s="1">
        <v>19.8</v>
      </c>
      <c r="G32" s="1">
        <f t="shared" si="4"/>
        <v>19.8</v>
      </c>
      <c r="H32" s="25" t="e">
        <f t="shared" si="5"/>
        <v>#DIV/0!</v>
      </c>
    </row>
    <row r="33" spans="3:8" ht="86.25" customHeight="1">
      <c r="C33" s="14"/>
      <c r="D33" s="16" t="s">
        <v>36</v>
      </c>
      <c r="E33" s="1">
        <v>-11.7</v>
      </c>
      <c r="F33" s="1">
        <v>-11.7</v>
      </c>
      <c r="G33" s="1">
        <f t="shared" si="4"/>
        <v>0</v>
      </c>
      <c r="H33" s="25">
        <f t="shared" si="5"/>
        <v>100</v>
      </c>
    </row>
    <row r="34" spans="3:8" ht="54" customHeight="1">
      <c r="C34" s="14"/>
      <c r="D34" s="16" t="s">
        <v>25</v>
      </c>
      <c r="E34" s="1">
        <v>182.7</v>
      </c>
      <c r="F34" s="1">
        <v>182.7</v>
      </c>
      <c r="G34" s="1">
        <f t="shared" si="4"/>
        <v>0</v>
      </c>
      <c r="H34" s="1">
        <f t="shared" si="5"/>
        <v>100</v>
      </c>
    </row>
    <row r="35" spans="3:8" ht="24" customHeight="1">
      <c r="C35" s="12" t="s">
        <v>27</v>
      </c>
      <c r="D35" s="13" t="s">
        <v>42</v>
      </c>
      <c r="E35" s="8">
        <v>14983.8</v>
      </c>
      <c r="F35" s="8">
        <v>6578.3</v>
      </c>
      <c r="G35" s="8">
        <f t="shared" si="4"/>
        <v>-8405.5</v>
      </c>
      <c r="H35" s="26">
        <f t="shared" si="5"/>
        <v>43.90274830149895</v>
      </c>
    </row>
  </sheetData>
  <sheetProtection/>
  <mergeCells count="4">
    <mergeCell ref="C4:C6"/>
    <mergeCell ref="D4:D6"/>
    <mergeCell ref="E4:F4"/>
    <mergeCell ref="F1:H1"/>
  </mergeCells>
  <printOptions/>
  <pageMargins left="0" right="0" top="0" bottom="0" header="0.5118110236220472" footer="0.5118110236220472"/>
  <pageSetup fitToWidth="5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Патрушева</dc:creator>
  <cp:keywords/>
  <dc:description/>
  <cp:lastModifiedBy>Савиных Е. П.</cp:lastModifiedBy>
  <cp:lastPrinted>2014-05-14T06:36:49Z</cp:lastPrinted>
  <dcterms:created xsi:type="dcterms:W3CDTF">2006-08-29T08:58:29Z</dcterms:created>
  <dcterms:modified xsi:type="dcterms:W3CDTF">2014-09-03T11:50:40Z</dcterms:modified>
  <cp:category/>
  <cp:version/>
  <cp:contentType/>
  <cp:contentStatus/>
</cp:coreProperties>
</file>